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embeddings/oleObject1.bin" ContentType="application/vnd.openxmlformats-officedocument.oleObject"/>
  <Override PartName="/xl/embeddings/oleObject2.bin" ContentType="application/vnd.openxmlformats-officedocument.oleObjec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150" windowWidth="28515" windowHeight="8760"/>
  </bookViews>
  <sheets>
    <sheet name="CALCULADOR" sheetId="1" r:id="rId1"/>
    <sheet name="MANUAL" sheetId="2" r:id="rId2"/>
    <sheet name="MEDIDAS Y RECOMENDACIONES" sheetId="3" r:id="rId3"/>
  </sheets>
  <calcPr calcId="125725"/>
</workbook>
</file>

<file path=xl/calcChain.xml><?xml version="1.0" encoding="utf-8"?>
<calcChain xmlns="http://schemas.openxmlformats.org/spreadsheetml/2006/main">
  <c r="C71" i="1"/>
  <c r="E71"/>
  <c r="F70"/>
  <c r="F16"/>
  <c r="D2"/>
  <c r="F2" s="1"/>
  <c r="D70"/>
  <c r="D16"/>
  <c r="D21"/>
  <c r="F21" s="1"/>
  <c r="D11"/>
  <c r="F11" s="1"/>
  <c r="D7"/>
  <c r="F7" s="1"/>
  <c r="F76" l="1"/>
  <c r="D76"/>
</calcChain>
</file>

<file path=xl/sharedStrings.xml><?xml version="1.0" encoding="utf-8"?>
<sst xmlns="http://schemas.openxmlformats.org/spreadsheetml/2006/main" count="298" uniqueCount="130">
  <si>
    <t>Indirecta. Mediante vehículos de transmisión (fómites): Objetos o materiales contaminados como juguetes, ropa sucia, utensilios de cocina, instrumentos quirúrgicos o apósitos, agua, alimentos,... Por medio de un vector: De modo mecánico (traslado simple de un microorganismo por medio de un insecto por contaminación de sus patas o trompa) o biológico (cuando se efectúa en el artrópodo la multiplicación o desarrollo cíclico del microorganismo antes de que se pueda transmitir la forma infectante al ser humano).</t>
  </si>
  <si>
    <t>Directa. Puede ocurrir por contacto directo como al tocar, morder, besar o tener relaciones sexuales, o por proyección directa, por diseminación de gotitas en las conjuntivas o en las membranas mucosas de los ojos, la nariz o la boca, al estornudar, toser, escupir, cantar o hablar. Generalmente la diseminación de las gotas se circunscribe a un radio de un metro</t>
  </si>
  <si>
    <t>Aérea. por partículas que pueden permanecer en el aire suspendido largos periodos de tiempo. Las partículas, de 1 a 5 micras, penetran fácilmente en los alvéolos pulmonares. No se considera transmisión aérea el conjunto de gotitas y otras partículas que se depositan rápidamente</t>
  </si>
  <si>
    <t>&lt; 1</t>
  </si>
  <si>
    <t>≥ 1000</t>
  </si>
  <si>
    <t>x</t>
  </si>
  <si>
    <t>Vacunados más del 90%</t>
  </si>
  <si>
    <t>Vacunados entre el 70 y el 90%</t>
  </si>
  <si>
    <t>Vacunados entre el 50 y el 69%</t>
  </si>
  <si>
    <t>Vacunados menos del 50%</t>
  </si>
  <si>
    <t>No existe vacunación</t>
  </si>
  <si>
    <t>Raramente: &lt; 20 % del tiempo</t>
  </si>
  <si>
    <t>Habitualmente &gt; 80 % del tiempo</t>
  </si>
  <si>
    <t xml:space="preserve"> Se dispone de lugar para almacenar Epi´s</t>
  </si>
  <si>
    <t xml:space="preserve"> Se controla el correcto funcionamiento de Epi´s</t>
  </si>
  <si>
    <t xml:space="preserve"> Limpieza de ropa de trabajo por el empresario</t>
  </si>
  <si>
    <t xml:space="preserve"> Se dispone de doble taquilla</t>
  </si>
  <si>
    <t xml:space="preserve"> Se dispone de aseos</t>
  </si>
  <si>
    <t xml:space="preserve"> Se dispone de duchas</t>
  </si>
  <si>
    <t xml:space="preserve"> Se dispone de sistema para lavado de manos</t>
  </si>
  <si>
    <t xml:space="preserve"> Se dispone de sistema para lavado de ojos</t>
  </si>
  <si>
    <t xml:space="preserve"> Se prohíbe comer o beber</t>
  </si>
  <si>
    <t xml:space="preserve"> Se prohíbe fumar</t>
  </si>
  <si>
    <t xml:space="preserve"> Se dispone de tiempo para el aseo antes de abandonar la zona de riesgo dentro de la jornada</t>
  </si>
  <si>
    <t xml:space="preserve"> Suelos y paredes fáciles de limpiar</t>
  </si>
  <si>
    <t xml:space="preserve"> Los suelos y paredes están suficientemente limpios</t>
  </si>
  <si>
    <t xml:space="preserve"> Hay métodos de limpieza de equipos de trabajo</t>
  </si>
  <si>
    <t xml:space="preserve"> Se aplican procedimientos de desinfección</t>
  </si>
  <si>
    <t xml:space="preserve"> Se aplican procedimientos de desinsectación</t>
  </si>
  <si>
    <t xml:space="preserve"> Se aplican procedimientos de desratización</t>
  </si>
  <si>
    <t xml:space="preserve"> Hay ventilación general con renovación de aire</t>
  </si>
  <si>
    <t xml:space="preserve"> Hay mantenimiento del sistema de ventilación</t>
  </si>
  <si>
    <t xml:space="preserve"> Existe material de primeros auxilios en cantidad suficiente (Anexo VI Real Decreto 486/97)</t>
  </si>
  <si>
    <t xml:space="preserve"> Se dispone de local para atender primeros auxilios</t>
  </si>
  <si>
    <t xml:space="preserve"> Existe señal de peligro biológico</t>
  </si>
  <si>
    <t xml:space="preserve"> Hay procedimientos de trabajo que minimicen o eviten la diseminación aérea de los agentes biológicos en el lugar de trabajo</t>
  </si>
  <si>
    <t xml:space="preserve"> Hay procedimientos de gestión de residuos</t>
  </si>
  <si>
    <t xml:space="preserve"> Hay procedimientos para el transporte interno de muestras</t>
  </si>
  <si>
    <t xml:space="preserve"> Hay procedimientos para el transporte externo de muestras</t>
  </si>
  <si>
    <t xml:space="preserve"> Hay procedimientos escritos internos para la comunicación de los incidentes donde se puedan liberar agentes biológicos</t>
  </si>
  <si>
    <t xml:space="preserve"> Hay procedimientos escritos internos para la comunicación de los accidentes donde se puedan liberar agentes biológicos</t>
  </si>
  <si>
    <t xml:space="preserve"> Han recibido los trabajadores la formación requerida por el Real Decreto 664/97</t>
  </si>
  <si>
    <t xml:space="preserve"> Han sido informados los trabajadores sobre los aspectos regulados en el Real Decreto 664/97</t>
  </si>
  <si>
    <t xml:space="preserve"> Se realiza vigilancia de la salud previa a la exposición de los trabajadores a agentes biológicos</t>
  </si>
  <si>
    <t xml:space="preserve"> Se realiza periódicamente vigilancia de la salud</t>
  </si>
  <si>
    <t xml:space="preserve"> Hay un registro y control de mujeres embarazadas</t>
  </si>
  <si>
    <t xml:space="preserve"> Se toman medidas especificas para el personal especialmente sensible</t>
  </si>
  <si>
    <t xml:space="preserve"> ¿Existen y se utilizan en la empresa procedimientos para el uso adecuado de los dispositivos de bioseguridad?</t>
  </si>
  <si>
    <t xml:space="preserve"> &lt; 50 %</t>
  </si>
  <si>
    <t>50 - 79 %</t>
  </si>
  <si>
    <t xml:space="preserve"> 80 - 95 %</t>
  </si>
  <si>
    <t>&gt; 95 %</t>
  </si>
  <si>
    <t>s</t>
  </si>
  <si>
    <t>n</t>
  </si>
  <si>
    <t>F - FRECUENCIA DE REALIZACIÓN DE TAREAS DE RIESGO: Este factor evalúa el contacto en el tiempo y el espacio entre el trabajador y los diferentes agentes biológicos objeto de la evaluación. Para ello, deberá calcularse el porcentaje de tiempo de trabajo en que éstos se encuentran en contacto con los distintos agentes biológicos objeto de análisis, descontando del total de la jornada laboral, el tiempo empleado en descansos, tareas administrativas, tiempo para el aseo, procedimientos que no impliquen riesgo de exposición, etc</t>
  </si>
  <si>
    <t xml:space="preserve"> RESPUESTAS AFIRMATIVAS EN MEDIDAS</t>
  </si>
  <si>
    <t>MH - MEDIDAS HIGIENICAS. Una vez obtenida esta puntuación, se restará al valor estimado de los parámetros sobre los que influiría la adopción de estas medidas, que son: daño y vía de transmisión de cada agente biológico, con lo cual estaremos reduciendo el riesgo en función de las medidas higiénicas aplicadas en cada caso. No obstante, por definición metodológica, el valor mínimo de esta diferencia ha de ser 1 ó mayor que 1 en todos los casos determinados, no admitiéndose nunca valores de 0 o negativos.</t>
  </si>
  <si>
    <t>G1</t>
  </si>
  <si>
    <t>G2</t>
  </si>
  <si>
    <t>G3</t>
  </si>
  <si>
    <t>G4</t>
  </si>
  <si>
    <t>Ocasionalmente: 20 - 50 % del tiempo</t>
  </si>
  <si>
    <t>Frecuentemente: 51 - 80 % del tiempo</t>
  </si>
  <si>
    <t>S</t>
  </si>
  <si>
    <t>T</t>
  </si>
  <si>
    <t>SED</t>
  </si>
  <si>
    <t>SL</t>
  </si>
  <si>
    <t>ASLED</t>
  </si>
  <si>
    <t>SLED</t>
  </si>
  <si>
    <t>Hay procedimientos de trabajo que minimicen o eviten la diseminación de los ageentes biológeicos en el lugear de trabajo a través de fómites</t>
  </si>
  <si>
    <t>MEDIDAS 
ADICIONALES</t>
  </si>
  <si>
    <t>T - TRANSMISION. La puntuación final se obtiene sumando las cifras correspondientes a las diferentes vías de transmisión que presenta cada ageente biológeico, en el supuesto de que tengea mas de una.</t>
  </si>
  <si>
    <t xml:space="preserve"> </t>
  </si>
  <si>
    <t>G - CLASIFICACIÓN DE LOS AGENTES BIOLÓGICOS- GRUPO  anexo II de RD 664/97. COVID-19 asociada a SARS-CoV-2 es de grupo 4.
La familia de los coronavirus, que afectan a personas y animales, causan infecciones que pueden ir desde el resfriado común hasta el síndrome respiratorio de Oriente Medio (MERS) y el síndrome respiratorio agudo severo (SRAS). 
El coronavirus Covid-19 forma parte del grupo de enfermedades respiratorias graves, como la gripe o la neumonía y es la forma más nueva que se ha descubierto de infección por coronavirus. Sus síntomas más comunes son fiebre, cansancio y tos seca. Algunos pacientes pueden presentar congestión nasal, dolor de garganta o diarrea.
Los síntomas suelen ser leves y graduales. Hay quien se infectan pero que no lo desarrollan (enfermos asintomáticos) y, por tanto, no se encuentran mal. La mayoría de personas se recuperan por sí mismas pero en un porcentaje de 1 de cada 6, según la OMS, se desarrolla una neumonía y tiene dificultad para respirar. En fase avanzada puede derivar en una sepsis (infección generalizada) que resulta letal.  Además, es mucho más contagioso que la gripe o el resfriado común. 
Los ancianos y los enfermos crónicos (hipertensión, cardiacos o diabéticos) o con el sistema inmunológico deprimido (cáncer, VIH...) tienen más probabilidades de desarrollar una enfermedad grave.</t>
  </si>
  <si>
    <t>1 - 500</t>
  </si>
  <si>
    <t>501 - 999</t>
  </si>
  <si>
    <t>V - VACUNACIÓN. Caso de que no exista vacuna completamente eficaz, deberá calcularse el porcentaje del personal laboral que se encontraría protegido y se aplicaría la tabla anterior. Así por ejemplo, en el caso de la gripe, el coeficiente a aplicar dependerá del nivel de vacunación existente en la empresa. En el caso de la tuberculosis como la vacuna no se considera eficaz para prevenir la primoinfección, se la asignaría la puntuación 1 a este ítem. Si la vacuna es eficaz en un 60% y hay vacunados un 90% el valor seria 2.</t>
  </si>
  <si>
    <t>P - PROBABILIDAD DE CONTACTO. PREVALENCIA o por TASA DE INCIDENCIA (por 100.000 hab). En el caso que las trabajadoras y los trabajadores realicen tareas con animales o sus productos, se considerará la prevalencia de la enfermedad en la especie animal con la que se esté trabajando en un determinado ámbito geográfico.  En los demás casos, se utilizará la tasa de incidencia de cada enfermedad infecciosa seleccionada en la población en el año anterior.
Para el coronavirus no existen datos fiables y los sintomas son similares a la gripe por lo que es posible que algunos diagnosticados como gripe fueran por coronavirus. Desde el 31 de diciembre de 2019 hasta el 4 de marzo de 2020, se han registrado Ciento noventa y ocho casos en España, incluida una defunción. Para actualización de la información disponible puede consultarse OMS, ECDC y Ministerio de Sanidad. https://www.mscbs.gob.es/profesionales/saludPublica/ccayes/alertasActual/nCov-China/home.htm 
En la ultima actualizacion (06 marzo 20) la tasa incidencia era de 0,8 segun https://www.mscbs.gob.es/profesionales/saludPublica/ccayes/alertasActual/nCov-China/situacionActual.htm  y  https://www.mscbs.gob.es/profesionales/saludPublica/ccayes/alertasActual/nCov-China/documentos/Actualizacion_38B_COVID-19_18.00.pdf   pero hay que tener precucion dado que hay cambios constantes y no hay base historica.
La tasa global de incidencia de gripe en la semana 09/2020  es de 78,9 casos por 100.000 habitantes (fuente http://vgripe.isciii.es/inicio.do ) que es fiable. 
Con esta informacion, mientras no existan datos fiable de la tasa de incidencia del coronavirus, podemos considerar que la Tasa de Incidencia del coronavirus es igual o menor que el de la gripe. El peor estado sería que todos los casos fuesen coronavirus en lugar de gripe , por tanto para asegurarnos emplearemos el TI de la gripe. Si hubiese inicios objetivos de que en nuestra localidad la tasa pudiese ser mayor optariamos por subir un escalon en la puntuación.</t>
  </si>
  <si>
    <t xml:space="preserve"> ¿Se dispone de dispositivos de bioseguridad?*Orden ESS/1451/2013, de 29 de julio. Se entenderá por dispositivo de biosegeuridad al conjunto de medidas y dispositivos, que tienen como principal objetivo la protección humana, frente a los agentes biológicos</t>
  </si>
  <si>
    <t xml:space="preserve"> ¿Se utilizan dispositivos adecuados de bioseguridad?** Se entenderá por adecuado aquel dispositivo que cumple con todos los pasos que vienen descritos en la Nota Técnica de Prevención 875. La NTP en la Fase 1: Define tres criterios indispensables que deben reunir los dispositivos de bioseguridad:
a.Criterio 1: El mecanismo de seguridad debe estar integrado en el equipo cortopunzante, no siendo nunca un accesorio añadido.
b.Criterio 2: El mecanismo de seguridad ha de ser irreversible, no se podrá desactivar.
c. Criterio 3: El mecanismo de seguridad debe manifestar su correcta activación al usuario mediante una señal sonora o visual.
Si incumple uno de estos tres criterios, será considerado NO ACEPTABLE. No obstante la NTP determinas dos fases mas por lo que es necesario leer esta NTP.</t>
  </si>
  <si>
    <t>OBSERVACIONES</t>
  </si>
  <si>
    <t xml:space="preserve"> Se limpian los Epi´s / Se quitan las ropas y Epi´s al finalizar el trabajo</t>
  </si>
  <si>
    <t xml:space="preserve"> Dispone de Epi´s / Uso de Epi´s</t>
  </si>
  <si>
    <t xml:space="preserve"> Uso de ropa de trabajo</t>
  </si>
  <si>
    <t xml:space="preserve"> Dispone de ropa de trabajo  </t>
  </si>
  <si>
    <t>Temporalmente mientre dure situación se ordenara limpieza diaria de EPIS</t>
  </si>
  <si>
    <t>Temporalmente mientre dure situación se habilitara taquilla aislada para EPIS</t>
  </si>
  <si>
    <t>Temporalmente mientre dure situación se ordenara revisión diaria de EPIS</t>
  </si>
  <si>
    <t>Podemos reducir tiempo de exposicion rotando a otras tareas fuera de trato con pacientes o enviando a domicilio.</t>
  </si>
  <si>
    <r>
      <rPr>
        <b/>
        <sz val="11"/>
        <color theme="1"/>
        <rFont val="Calibri"/>
        <family val="2"/>
        <scheme val="minor"/>
      </rPr>
      <t>Nivel de acción biológica (NAB) = 8</t>
    </r>
    <r>
      <rPr>
        <sz val="11"/>
        <color theme="1"/>
        <rFont val="Calibri"/>
        <family val="2"/>
        <scheme val="minor"/>
      </rPr>
      <t>. Valores superiores requieren la adopción de medidas preventivas para reducir la exposición.  Entendemos como nivel de acción biológica (NAB) aquel valor a partir del cual deberán tomarse medidas de tipo preventivo para intentar disminuir la exposición, aunque la situación no llegue a plantear un riesgo manifiesto. No obstante, a pesar de que no se considere peligrosa esta exposición para los trabajadores, constituye una situación manifiestamente mejorable, de la que se derivarán recomendaciones apropiadas. Los aspectos fundamentales sobre los que se deberá actuar son las medidas higiénicas y el tiempo de exposición</t>
    </r>
  </si>
  <si>
    <r>
      <rPr>
        <b/>
        <sz val="11"/>
        <color theme="1"/>
        <rFont val="Calibri"/>
        <family val="2"/>
        <scheme val="minor"/>
      </rPr>
      <t>Límite de exposición biológica (LEB) = 12</t>
    </r>
    <r>
      <rPr>
        <sz val="11"/>
        <color theme="1"/>
        <rFont val="Calibri"/>
        <family val="2"/>
        <scheme val="minor"/>
      </rPr>
      <t>. Valores superiores representan situaciones de riesgo intolerable que requieren acciones correctoras inmediatas. El límite de exposición biológica (LEB) es aquel que en ningún caso y bajo ninguna circunstancia debe superarse, ya que supone un peligro para la salud de los trabajadores y representa un riesgo intolerable que requiere acciones correctoras inmediatas</t>
    </r>
  </si>
  <si>
    <r>
      <rPr>
        <b/>
        <sz val="11"/>
        <color theme="1"/>
        <rFont val="Calibri"/>
        <family val="2"/>
        <scheme val="minor"/>
      </rPr>
      <t xml:space="preserve">Si el riesgo supera el nivel de acción biológica en las condiciones que se está realizando la actividad tenemos varias posibilidades de actuaciones: </t>
    </r>
    <r>
      <rPr>
        <sz val="11"/>
        <color theme="1"/>
        <rFont val="Calibri"/>
        <family val="2"/>
        <scheme val="minor"/>
      </rPr>
      <t xml:space="preserve">
a)Actuar sobre la frecuencia de exposición: Disminuyendo la frecuencia de exposición 
b) Actuar sobre las Medidas Higiénicas: Incrementando el porcentaje de medidas adoptadas
c) En algunos casos se puede actuar con vacunaciones.</t>
    </r>
  </si>
  <si>
    <t>--&gt;</t>
  </si>
  <si>
    <t>CÁLCULO DEL NIVEL DE RIESGO BIOLÓGICO (R) = G + T + P + F - V - MH  (Para valores superiores a 8 hay que tomar medidas adicionales)</t>
  </si>
  <si>
    <t>OBS.
INICIAL</t>
  </si>
  <si>
    <t>TRAS TOMAR MEDIDAS ADICIONALES LA PUNTUACION ES DE 7 POR LO QUE LA EVALUACION DE RIESGOS TIENE COMO RESULTADO UNA SITUACION CONTROLADA</t>
  </si>
  <si>
    <t>CUESTIONARIO MEDIDAS (s-n-vacio // SÍ - NO - NO APLICABLE)
Sector de aplicación: L = Alimentos; E = Residuos; D = Depuradoras; S = sanidad; A = animales; T= Todas las actividades. En cualquier caso puede no ser de aplicación.</t>
  </si>
  <si>
    <r>
      <t xml:space="preserve">EVALUACION RIESGOS LABORALES BIOGAVAL - CORONAVIRUS
</t>
    </r>
    <r>
      <rPr>
        <b/>
        <sz val="10"/>
        <color theme="0"/>
        <rFont val="Calibri"/>
        <family val="2"/>
        <scheme val="minor"/>
      </rPr>
      <t xml:space="preserve">(Rellena las casillas que estan en blanco marcando con un "x" lo que corresponda. En el cuestionario emplea "s", "n", "Ø o deja vacio/blanco") </t>
    </r>
  </si>
  <si>
    <t xml:space="preserve">PUESTO EVALUADO: </t>
  </si>
  <si>
    <t>Enfermero urgencias</t>
  </si>
  <si>
    <t>Ver caracteristicas EPIS.Cuando de la evaluación de riesgos se derive que en el desarrollo de la actividad se realizan procedimientos asistenciales en los que se puedan generar bioaerosoles en concentraciones elevadas, se recomienda el uso por el personal sanitario de mascarillas autofiltrantes contra partículas FFP3 o media máscara provista con filtro contra partículas P3.</t>
  </si>
  <si>
    <t>Medidas de protección básicas contra el nuevo coronavirus</t>
  </si>
  <si>
    <t>Manténgase al día de la información más reciente sobre el brote de COVID-19, a la que puede acceder en el sitio web de la OMS y a través de las autoridades de salud pública pertinentes a nivel nacional y local. La COVID-19 sigue afectando principalmente a la población de China, aunque se han producido brotes en otros países. La mayoría de las personas que se infectan padecen una enfermedad leve y se recuperan, pero en otros casos puede ser más grave. Cuide su salud y proteja a los demás a través de las siguientes medidas:</t>
  </si>
  <si>
    <t>Lávese las manos frecuentemente</t>
  </si>
  <si>
    <t>Lávese las manos con frecuencia con un desinfectante de manos a base de alcohol o con agua y jabón.</t>
  </si>
  <si>
    <r>
      <t>¿Por qué? </t>
    </r>
    <r>
      <rPr>
        <sz val="12"/>
        <color rgb="FF3C4245"/>
        <rFont val="Arial"/>
        <family val="2"/>
      </rPr>
      <t>Lavarse las manos con un desinfectante a base de alcohol o con agua y jabón mata el virus si este está en sus manos.</t>
    </r>
  </si>
  <si>
    <t>Adopte medidas de higiene respiratoria</t>
  </si>
  <si>
    <t>Al toser o estornudar, cúbrase la boca y la nariz con el codo flexionado o con un pañuelo; tire el pañuelo inmediatamente y lávese las manos con un desinfectante de manos a base de alcohol, o con agua y jabón.</t>
  </si>
  <si>
    <r>
      <t>¿Por qué? </t>
    </r>
    <r>
      <rPr>
        <sz val="12"/>
        <color rgb="FF3C4245"/>
        <rFont val="Arial"/>
        <family val="2"/>
      </rPr>
      <t>Al cubrir la boca y la nariz durante la tos o el estornudo se evita la propagación de gérmenes y virus. Si usted estornuda o tose cubriéndose con las manos puede contaminar los objetos o las personas a los que toque.</t>
    </r>
  </si>
  <si>
    <t>Mantenga el distanciamiento social</t>
  </si>
  <si>
    <t>Mantenga al menos 1 metro (3 pies) de distancia entre usted y las demás personas, particularmente aquellas que tosan, estornuden y tengan fiebre.</t>
  </si>
  <si>
    <r>
      <t>¿Por qué? </t>
    </r>
    <r>
      <rPr>
        <sz val="12"/>
        <color rgb="FF3C4245"/>
        <rFont val="Arial"/>
        <family val="2"/>
      </rPr>
      <t>Cuando alguien con una enfermedad respiratoria, como la infección por el 2019-nCoV, tose o estornuda, proyecta pequeñas gotículas que contienen el virus. Si está demasiado cerca, puede inhalar el virus.</t>
    </r>
  </si>
  <si>
    <t>Evite tocarse los ojos, la nariz y la boca</t>
  </si>
  <si>
    <r>
      <t>¿Por qué?</t>
    </r>
    <r>
      <rPr>
        <sz val="12"/>
        <color rgb="FF3C4245"/>
        <rFont val="Arial"/>
        <family val="2"/>
      </rPr>
      <t> Las manos tocan muchas superficies que pueden estar contaminadas con el virus. Si se toca los ojos, la nariz o la boca con las manos contaminadas, puedes transferir el virus de la superficie a si mismo.</t>
    </r>
  </si>
  <si>
    <t>Si tiene fiebre, tos y dificultad para respirar, solicite atención médica a tiempo</t>
  </si>
  <si>
    <t>Indique a su prestador de atención de salud si ha viajado a una zona de China en la que se haya notificado la presencia del 2019-nCoV, o si ha tenido un contacto cercano con alguien que haya viajado desde China y tenga síntomas respiratorios.</t>
  </si>
  <si>
    <r>
      <t>¿Por qué?</t>
    </r>
    <r>
      <rPr>
        <sz val="12"/>
        <color rgb="FF3C4245"/>
        <rFont val="Arial"/>
        <family val="2"/>
      </rPr>
      <t> Siempre que tenga fiebre, tos y dificultad para respirar, es importante que busque atención médica de inmediato, ya que dichos síntomas pueden deberse a una infección respiratoria o a otra afección grave. Los síntomas respiratorios con fiebre pueden tener diversas causas, y dependiendo de sus antecedentes de viajes y circunstancias personales, el 2019-nCoV podría ser una de ellas.</t>
    </r>
  </si>
  <si>
    <t>Manténgase informado y siga las recomendaciones de los profesionales sanitarios</t>
  </si>
  <si>
    <t>Manténgase informado sobre las últimas novedades en relación con la COVID-19. Siga los consejos de su dispensador de atención de salud, de las autoridades sanitarias pertinentes a nivel nacional y local o de su empleador sobre la forma de protegerse a sí mismo y a los demás ante la COVID-19.</t>
  </si>
  <si>
    <t>¿Por qué? Las autoridades nacionales y locales dispondrán de la información más actualizada acerca de si la COVID-19 se está propagando en su zona. Son los interlocutores más indicados para dar consejos sobre las medidas que la población de su zona debe adoptar para protegerse. </t>
  </si>
  <si>
    <t>Medidas de protección para las personas que se encuentran en zonas donde se está propagando la COVID-19 o que las han visitado recientemente (en los últimos 14 días)</t>
  </si>
  <si>
    <t>Siga las orientaciones expuestas arriba.</t>
  </si>
  <si>
    <t>Permanezca en casa si empieza a encontrarse mal, aunque se trate de síntomas leves como cefalea y rinorrea leve, hasta que se recupere. </t>
  </si>
  <si>
    <r>
      <t>¿Por qué?</t>
    </r>
    <r>
      <rPr>
        <sz val="12"/>
        <color rgb="FF3C4245"/>
        <rFont val="Arial"/>
        <family val="2"/>
      </rPr>
      <t> Evitar los contactos con otras personas y las visitas a centros médicos permitirá que estos últimos funcionen con mayor eficacia y ayudará a protegerle a usted y a otras personas de posibles infecciones por el virus de la COVID-19 u otros.</t>
    </r>
  </si>
  <si>
    <t>Si tiene fiebre, tos y dificultad para respirar, busque rápidamente asesoramiento médico, ya que podría deberse a una infección respiratoria u otra afección grave. Llame con antelación e informe a su dispensador de atención de salud sobre cualquier viaje que haya realizado recientemente o cualquier contacto que haya mantenido con viajeros.</t>
  </si>
  <si>
    <r>
      <t>¿Por qué?</t>
    </r>
    <r>
      <rPr>
        <sz val="12"/>
        <color rgb="FF3C4245"/>
        <rFont val="Arial"/>
        <family val="2"/>
      </rPr>
      <t> Llamar con antelación permitirá que su dispensador de atención de salud le dirija rápidamente hacia el centro de salud adecuado. Esto ayudará también a prevenir la propagación del virus de la COVID-19 y otros virus.</t>
    </r>
  </si>
  <si>
    <t>Ver informacion adicional en hoja medidas y recomendaciones</t>
  </si>
  <si>
    <t>https://www.who.int/es/emergencies/diseases/novel-coronavirus-2019/advice-for-public</t>
  </si>
  <si>
    <t xml:space="preserve">Puede haber cambios en la tasa de incidencia y en otros factores que modifiquen el resultado de la evaluación. Por lo que será necesario una reevaluación cuando se produzcan cambios. </t>
  </si>
  <si>
    <t>RECUERDE: SI NO EXISTE EXPOSICION NO EXISTE RIESGO Y NO HAY EVALUACION DE RIESGOS.</t>
  </si>
</sst>
</file>

<file path=xl/styles.xml><?xml version="1.0" encoding="utf-8"?>
<styleSheet xmlns="http://schemas.openxmlformats.org/spreadsheetml/2006/main">
  <fonts count="12">
    <font>
      <sz val="11"/>
      <color theme="1"/>
      <name val="Calibri"/>
      <family val="2"/>
      <scheme val="minor"/>
    </font>
    <font>
      <b/>
      <sz val="11"/>
      <color theme="1"/>
      <name val="Calibri"/>
      <family val="2"/>
      <scheme val="minor"/>
    </font>
    <font>
      <b/>
      <sz val="22"/>
      <color theme="0"/>
      <name val="Calibri"/>
      <family val="2"/>
      <scheme val="minor"/>
    </font>
    <font>
      <b/>
      <sz val="14"/>
      <color theme="0"/>
      <name val="Calibri"/>
      <family val="2"/>
      <scheme val="minor"/>
    </font>
    <font>
      <b/>
      <sz val="12"/>
      <color theme="1"/>
      <name val="Calibri"/>
      <family val="2"/>
      <scheme val="minor"/>
    </font>
    <font>
      <b/>
      <sz val="16"/>
      <color theme="0"/>
      <name val="Calibri"/>
      <family val="2"/>
      <scheme val="minor"/>
    </font>
    <font>
      <b/>
      <sz val="10"/>
      <color theme="0"/>
      <name val="Calibri"/>
      <family val="2"/>
      <scheme val="minor"/>
    </font>
    <font>
      <b/>
      <sz val="19"/>
      <color rgb="FF3C4245"/>
      <name val="Arial"/>
      <family val="2"/>
    </font>
    <font>
      <sz val="12"/>
      <color rgb="FF3C4245"/>
      <name val="Arial"/>
      <family val="2"/>
    </font>
    <font>
      <b/>
      <sz val="14"/>
      <color rgb="FF3C4245"/>
      <name val="Arial"/>
      <family val="2"/>
    </font>
    <font>
      <b/>
      <sz val="12"/>
      <color rgb="FF3C4245"/>
      <name val="Arial"/>
      <family val="2"/>
    </font>
    <font>
      <u/>
      <sz val="11"/>
      <color theme="10"/>
      <name val="Calibri"/>
      <family val="2"/>
    </font>
  </fonts>
  <fills count="11">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rgb="FF00B050"/>
        <bgColor indexed="64"/>
      </patternFill>
    </fill>
    <fill>
      <patternFill patternType="solid">
        <fgColor rgb="FF0070C0"/>
        <bgColor indexed="64"/>
      </patternFill>
    </fill>
    <fill>
      <patternFill patternType="solid">
        <fgColor theme="0"/>
        <bgColor indexed="64"/>
      </patternFill>
    </fill>
    <fill>
      <patternFill patternType="solid">
        <fgColor rgb="FFE187E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79">
    <xf numFmtId="0" fontId="0" fillId="0" borderId="0" xfId="0"/>
    <xf numFmtId="0" fontId="0" fillId="7" borderId="2" xfId="0" applyFill="1" applyBorder="1" applyAlignment="1">
      <alignment wrapText="1"/>
    </xf>
    <xf numFmtId="0" fontId="0" fillId="4" borderId="1" xfId="0" applyFill="1" applyBorder="1" applyAlignment="1">
      <alignment wrapText="1"/>
    </xf>
    <xf numFmtId="0" fontId="0" fillId="7" borderId="1" xfId="0" applyFill="1" applyBorder="1" applyAlignment="1">
      <alignment wrapText="1"/>
    </xf>
    <xf numFmtId="0" fontId="0" fillId="2" borderId="1" xfId="0" applyFill="1" applyBorder="1" applyAlignment="1">
      <alignment wrapText="1"/>
    </xf>
    <xf numFmtId="0" fontId="0" fillId="9" borderId="1" xfId="0" applyFill="1" applyBorder="1" applyAlignment="1">
      <alignment wrapText="1"/>
    </xf>
    <xf numFmtId="0" fontId="0" fillId="6" borderId="2" xfId="0" applyFill="1" applyBorder="1" applyAlignment="1">
      <alignment horizontal="center" wrapText="1"/>
    </xf>
    <xf numFmtId="0" fontId="0" fillId="7" borderId="0" xfId="0" applyFill="1" applyBorder="1" applyAlignment="1">
      <alignment wrapText="1"/>
    </xf>
    <xf numFmtId="0" fontId="0" fillId="2" borderId="1" xfId="0" applyFill="1" applyBorder="1" applyAlignment="1">
      <alignment horizontal="center" wrapText="1"/>
    </xf>
    <xf numFmtId="0" fontId="0" fillId="5" borderId="1" xfId="0" applyFill="1" applyBorder="1" applyAlignment="1">
      <alignment wrapText="1"/>
    </xf>
    <xf numFmtId="0" fontId="4" fillId="10" borderId="5" xfId="0" applyFont="1" applyFill="1" applyBorder="1" applyAlignment="1">
      <alignment horizontal="center" vertical="center" wrapText="1"/>
    </xf>
    <xf numFmtId="49" fontId="1" fillId="3" borderId="4" xfId="0" applyNumberFormat="1" applyFont="1" applyFill="1" applyBorder="1" applyAlignment="1">
      <alignment horizontal="center" vertical="center" wrapText="1"/>
    </xf>
    <xf numFmtId="0" fontId="0" fillId="7" borderId="16" xfId="0" applyFill="1" applyBorder="1" applyAlignment="1">
      <alignment wrapText="1"/>
    </xf>
    <xf numFmtId="0" fontId="0" fillId="7" borderId="17" xfId="0" applyFill="1" applyBorder="1" applyAlignment="1">
      <alignment wrapText="1"/>
    </xf>
    <xf numFmtId="0" fontId="0" fillId="2" borderId="18" xfId="0" applyFill="1" applyBorder="1" applyAlignment="1">
      <alignment wrapText="1"/>
    </xf>
    <xf numFmtId="0" fontId="0" fillId="7" borderId="19" xfId="0" applyFill="1" applyBorder="1" applyAlignment="1">
      <alignment wrapText="1"/>
    </xf>
    <xf numFmtId="0" fontId="0" fillId="4" borderId="18" xfId="0" applyFill="1" applyBorder="1" applyAlignment="1">
      <alignment wrapText="1"/>
    </xf>
    <xf numFmtId="0" fontId="0" fillId="6" borderId="15" xfId="0" applyFill="1" applyBorder="1" applyAlignment="1">
      <alignment horizontal="left" vertical="top" wrapText="1"/>
    </xf>
    <xf numFmtId="0" fontId="0" fillId="5" borderId="18" xfId="0" applyFill="1" applyBorder="1" applyAlignment="1">
      <alignment wrapText="1"/>
    </xf>
    <xf numFmtId="0" fontId="0" fillId="0" borderId="1" xfId="0" applyBorder="1" applyAlignment="1">
      <alignment horizontal="center" vertical="center" wrapText="1"/>
    </xf>
    <xf numFmtId="0" fontId="0" fillId="0" borderId="19" xfId="0" applyBorder="1" applyAlignment="1">
      <alignment horizontal="center" vertical="center" wrapText="1"/>
    </xf>
    <xf numFmtId="0" fontId="0" fillId="0" borderId="6" xfId="0" applyBorder="1" applyAlignment="1">
      <alignment horizontal="center" vertical="center" wrapText="1"/>
    </xf>
    <xf numFmtId="0" fontId="0" fillId="0" borderId="20" xfId="0" applyBorder="1" applyAlignment="1">
      <alignment horizontal="center" vertical="center" wrapText="1"/>
    </xf>
    <xf numFmtId="0" fontId="0" fillId="2" borderId="2" xfId="0" applyFill="1" applyBorder="1" applyAlignment="1">
      <alignment wrapText="1"/>
    </xf>
    <xf numFmtId="0" fontId="0" fillId="7" borderId="6" xfId="0" applyFill="1" applyBorder="1" applyAlignment="1">
      <alignment wrapText="1"/>
    </xf>
    <xf numFmtId="0" fontId="0" fillId="7" borderId="7" xfId="0" applyFill="1" applyBorder="1" applyAlignment="1">
      <alignment wrapText="1"/>
    </xf>
    <xf numFmtId="0" fontId="0" fillId="7" borderId="23" xfId="0" applyFill="1" applyBorder="1" applyAlignment="1">
      <alignment wrapText="1"/>
    </xf>
    <xf numFmtId="0" fontId="0" fillId="4" borderId="2" xfId="0" applyFill="1" applyBorder="1" applyAlignment="1">
      <alignment wrapText="1"/>
    </xf>
    <xf numFmtId="0" fontId="0" fillId="4" borderId="4" xfId="0" applyFill="1" applyBorder="1" applyAlignment="1">
      <alignment wrapText="1"/>
    </xf>
    <xf numFmtId="0" fontId="0" fillId="2" borderId="6" xfId="0" applyFill="1" applyBorder="1" applyAlignment="1">
      <alignment wrapText="1"/>
    </xf>
    <xf numFmtId="0" fontId="0" fillId="4" borderId="7" xfId="0" applyFill="1" applyBorder="1" applyAlignment="1">
      <alignment wrapText="1"/>
    </xf>
    <xf numFmtId="0" fontId="0" fillId="2" borderId="15" xfId="0" applyFill="1" applyBorder="1" applyAlignment="1">
      <alignment horizontal="left" vertical="top" wrapText="1"/>
    </xf>
    <xf numFmtId="0" fontId="0" fillId="2" borderId="3" xfId="0" applyFill="1" applyBorder="1" applyAlignment="1">
      <alignment horizontal="left" vertical="top" wrapText="1"/>
    </xf>
    <xf numFmtId="0" fontId="0" fillId="7" borderId="13" xfId="0" applyFill="1" applyBorder="1" applyAlignment="1">
      <alignment horizontal="center" vertical="center" wrapText="1"/>
    </xf>
    <xf numFmtId="0" fontId="0" fillId="7" borderId="14"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2" xfId="0" applyFill="1" applyBorder="1" applyAlignment="1">
      <alignment horizontal="center" vertical="center" wrapText="1"/>
    </xf>
    <xf numFmtId="0" fontId="2" fillId="3" borderId="11" xfId="0" applyFont="1" applyFill="1" applyBorder="1" applyAlignment="1">
      <alignment horizontal="center" vertical="top" wrapText="1"/>
    </xf>
    <xf numFmtId="0" fontId="2" fillId="3" borderId="12" xfId="0" applyFont="1" applyFill="1" applyBorder="1" applyAlignment="1">
      <alignment horizontal="center" vertical="top" wrapText="1"/>
    </xf>
    <xf numFmtId="0" fontId="0" fillId="4" borderId="15" xfId="0" applyFill="1" applyBorder="1" applyAlignment="1">
      <alignment horizontal="center" wrapText="1"/>
    </xf>
    <xf numFmtId="0" fontId="0" fillId="4" borderId="3" xfId="0" applyFill="1" applyBorder="1" applyAlignment="1">
      <alignment horizontal="center" wrapText="1"/>
    </xf>
    <xf numFmtId="0" fontId="0" fillId="4" borderId="15" xfId="0" applyFill="1" applyBorder="1" applyAlignment="1">
      <alignment horizontal="left" vertical="top" wrapText="1"/>
    </xf>
    <xf numFmtId="0" fontId="0" fillId="4" borderId="3" xfId="0" applyFill="1" applyBorder="1" applyAlignment="1">
      <alignment horizontal="left" vertical="top" wrapText="1"/>
    </xf>
    <xf numFmtId="49" fontId="0" fillId="4" borderId="15" xfId="0" applyNumberFormat="1" applyFill="1" applyBorder="1" applyAlignment="1">
      <alignment horizontal="center" wrapText="1"/>
    </xf>
    <xf numFmtId="49" fontId="0" fillId="4" borderId="3" xfId="0" applyNumberFormat="1" applyFill="1" applyBorder="1" applyAlignment="1">
      <alignment horizontal="center" wrapText="1"/>
    </xf>
    <xf numFmtId="0" fontId="0" fillId="4" borderId="18" xfId="0" applyFill="1" applyBorder="1" applyAlignment="1">
      <alignment horizontal="left" vertical="top" wrapText="1"/>
    </xf>
    <xf numFmtId="0" fontId="0" fillId="4" borderId="1" xfId="0" applyFill="1" applyBorder="1" applyAlignment="1">
      <alignment horizontal="left" vertical="top" wrapText="1"/>
    </xf>
    <xf numFmtId="0" fontId="0" fillId="4" borderId="19" xfId="0" applyFill="1" applyBorder="1" applyAlignment="1">
      <alignment horizontal="left" vertical="top" wrapText="1"/>
    </xf>
    <xf numFmtId="0" fontId="3" fillId="3" borderId="15" xfId="0" applyFont="1" applyFill="1" applyBorder="1" applyAlignment="1">
      <alignment horizontal="left" vertical="top" wrapText="1"/>
    </xf>
    <xf numFmtId="0" fontId="3" fillId="3" borderId="4" xfId="0" applyFont="1" applyFill="1" applyBorder="1" applyAlignment="1">
      <alignment horizontal="left" vertical="top" wrapText="1"/>
    </xf>
    <xf numFmtId="0" fontId="5" fillId="3" borderId="8" xfId="0" applyFont="1" applyFill="1" applyBorder="1" applyAlignment="1">
      <alignment horizontal="center"/>
    </xf>
    <xf numFmtId="0" fontId="5" fillId="3" borderId="9" xfId="0" applyFont="1" applyFill="1" applyBorder="1" applyAlignment="1">
      <alignment horizontal="center"/>
    </xf>
    <xf numFmtId="0" fontId="5" fillId="3" borderId="10" xfId="0" applyFont="1" applyFill="1" applyBorder="1" applyAlignment="1">
      <alignment horizontal="center"/>
    </xf>
    <xf numFmtId="0" fontId="0" fillId="4" borderId="22" xfId="0" applyFill="1" applyBorder="1" applyAlignment="1">
      <alignment horizontal="center"/>
    </xf>
    <xf numFmtId="0" fontId="0" fillId="4" borderId="6" xfId="0" applyFill="1" applyBorder="1" applyAlignment="1">
      <alignment horizontal="center"/>
    </xf>
    <xf numFmtId="0" fontId="0" fillId="4" borderId="20" xfId="0" applyFill="1" applyBorder="1" applyAlignment="1">
      <alignment horizontal="center"/>
    </xf>
    <xf numFmtId="0" fontId="1" fillId="8" borderId="1" xfId="0" applyFont="1" applyFill="1" applyBorder="1" applyAlignment="1">
      <alignment horizontal="center" vertical="top" wrapText="1"/>
    </xf>
    <xf numFmtId="0" fontId="0" fillId="8" borderId="1" xfId="0" applyFill="1" applyBorder="1" applyAlignment="1">
      <alignment horizontal="center" vertical="top" wrapText="1"/>
    </xf>
    <xf numFmtId="0" fontId="0" fillId="9" borderId="1" xfId="0" applyFill="1" applyBorder="1" applyAlignment="1">
      <alignment horizontal="center" vertical="top" wrapText="1"/>
    </xf>
    <xf numFmtId="0" fontId="1" fillId="4" borderId="18" xfId="0" applyFont="1" applyFill="1" applyBorder="1" applyAlignment="1">
      <alignment horizontal="left" vertical="top"/>
    </xf>
    <xf numFmtId="0" fontId="1" fillId="4" borderId="1" xfId="0" applyFont="1" applyFill="1" applyBorder="1" applyAlignment="1">
      <alignment horizontal="left" vertical="top"/>
    </xf>
    <xf numFmtId="0" fontId="1" fillId="4" borderId="19" xfId="0" applyFont="1" applyFill="1" applyBorder="1" applyAlignment="1">
      <alignment horizontal="left" vertical="top"/>
    </xf>
    <xf numFmtId="0" fontId="0" fillId="4" borderId="18" xfId="0" applyFill="1" applyBorder="1" applyAlignment="1">
      <alignment horizontal="center"/>
    </xf>
    <xf numFmtId="0" fontId="0" fillId="4" borderId="1" xfId="0" applyFill="1" applyBorder="1" applyAlignment="1">
      <alignment horizontal="center"/>
    </xf>
    <xf numFmtId="0" fontId="0" fillId="4" borderId="19" xfId="0" applyFill="1" applyBorder="1" applyAlignment="1">
      <alignment horizontal="center"/>
    </xf>
    <xf numFmtId="0" fontId="0" fillId="4" borderId="18" xfId="0" applyFill="1" applyBorder="1" applyAlignment="1">
      <alignment horizontal="center" wrapText="1"/>
    </xf>
    <xf numFmtId="0" fontId="0" fillId="4" borderId="1" xfId="0" applyFill="1" applyBorder="1" applyAlignment="1">
      <alignment horizontal="center" wrapText="1"/>
    </xf>
    <xf numFmtId="0" fontId="0" fillId="4" borderId="7" xfId="0" applyFill="1" applyBorder="1" applyAlignment="1">
      <alignment horizontal="center" wrapText="1"/>
    </xf>
    <xf numFmtId="0" fontId="0" fillId="4" borderId="21" xfId="0" applyFill="1" applyBorder="1" applyAlignment="1">
      <alignment horizontal="center" wrapText="1"/>
    </xf>
    <xf numFmtId="0" fontId="0" fillId="4" borderId="15" xfId="0" applyFill="1" applyBorder="1" applyAlignment="1">
      <alignment horizontal="center" vertical="top" wrapText="1"/>
    </xf>
    <xf numFmtId="0" fontId="0" fillId="4" borderId="4" xfId="0" applyFill="1" applyBorder="1" applyAlignment="1">
      <alignment horizontal="center" vertical="top" wrapText="1"/>
    </xf>
    <xf numFmtId="0" fontId="0" fillId="0" borderId="0" xfId="0" applyAlignment="1">
      <alignment wrapText="1"/>
    </xf>
    <xf numFmtId="0" fontId="7" fillId="0" borderId="0" xfId="0" applyFont="1" applyAlignment="1">
      <alignment wrapText="1"/>
    </xf>
    <xf numFmtId="0" fontId="8"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0" fillId="0" borderId="0" xfId="0" applyAlignment="1">
      <alignment horizontal="left" wrapText="1" indent="1"/>
    </xf>
    <xf numFmtId="0" fontId="8" fillId="0" borderId="0" xfId="0" applyFont="1" applyAlignment="1">
      <alignment horizontal="left" wrapText="1" indent="1"/>
    </xf>
    <xf numFmtId="0" fontId="11" fillId="0" borderId="0" xfId="1" applyAlignment="1" applyProtection="1"/>
  </cellXfs>
  <cellStyles count="2">
    <cellStyle name="Hipervínculo" xfId="1" builtinId="8"/>
    <cellStyle name="Normal" xfId="0" builtinId="0"/>
  </cellStyles>
  <dxfs count="0"/>
  <tableStyles count="0" defaultTableStyle="TableStyleMedium9" defaultPivotStyle="PivotStyleLight16"/>
  <colors>
    <mruColors>
      <color rgb="FFE187E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who.int/es/emergencies/diseases/novel-coronavirus-2019/advice-for-public" TargetMode="External"/></Relationships>
</file>

<file path=xl/worksheets/sheet1.xml><?xml version="1.0" encoding="utf-8"?>
<worksheet xmlns="http://schemas.openxmlformats.org/spreadsheetml/2006/main" xmlns:r="http://schemas.openxmlformats.org/officeDocument/2006/relationships">
  <dimension ref="A1:H85"/>
  <sheetViews>
    <sheetView tabSelected="1" workbookViewId="0">
      <selection activeCell="A89" sqref="A89"/>
    </sheetView>
  </sheetViews>
  <sheetFormatPr baseColWidth="10" defaultRowHeight="15"/>
  <cols>
    <col min="1" max="1" width="145.28515625" customWidth="1"/>
    <col min="2" max="2" width="70.140625" customWidth="1"/>
    <col min="3" max="3" width="3.42578125" customWidth="1"/>
    <col min="4" max="4" width="8.140625" customWidth="1"/>
    <col min="5" max="5" width="5.140625" customWidth="1"/>
    <col min="6" max="6" width="8.28515625" customWidth="1"/>
  </cols>
  <sheetData>
    <row r="1" spans="1:8" ht="45.75" customHeight="1">
      <c r="A1" s="37" t="s">
        <v>97</v>
      </c>
      <c r="B1" s="38"/>
      <c r="C1" s="35" t="s">
        <v>94</v>
      </c>
      <c r="D1" s="36"/>
      <c r="E1" s="33" t="s">
        <v>70</v>
      </c>
      <c r="F1" s="34"/>
    </row>
    <row r="2" spans="1:8" ht="111" customHeight="1">
      <c r="A2" s="31" t="s">
        <v>73</v>
      </c>
      <c r="B2" s="32"/>
      <c r="C2" s="4"/>
      <c r="D2" s="4">
        <f>SUMIF(D3:D6,"X",C3:C6)</f>
        <v>4</v>
      </c>
      <c r="E2" s="1"/>
      <c r="F2" s="12">
        <f>D2</f>
        <v>4</v>
      </c>
    </row>
    <row r="3" spans="1:8">
      <c r="A3" s="39" t="s">
        <v>57</v>
      </c>
      <c r="B3" s="40"/>
      <c r="C3" s="2">
        <v>1</v>
      </c>
      <c r="D3" s="19"/>
      <c r="E3" s="7"/>
      <c r="F3" s="13"/>
    </row>
    <row r="4" spans="1:8">
      <c r="A4" s="39" t="s">
        <v>58</v>
      </c>
      <c r="B4" s="40"/>
      <c r="C4" s="2">
        <v>2</v>
      </c>
      <c r="D4" s="19"/>
      <c r="E4" s="7"/>
      <c r="F4" s="13"/>
    </row>
    <row r="5" spans="1:8">
      <c r="A5" s="39" t="s">
        <v>59</v>
      </c>
      <c r="B5" s="40"/>
      <c r="C5" s="2">
        <v>3</v>
      </c>
      <c r="D5" s="19"/>
      <c r="E5" s="7"/>
      <c r="F5" s="13"/>
    </row>
    <row r="6" spans="1:8">
      <c r="A6" s="39" t="s">
        <v>60</v>
      </c>
      <c r="B6" s="40"/>
      <c r="C6" s="2">
        <v>4</v>
      </c>
      <c r="D6" s="19" t="s">
        <v>5</v>
      </c>
      <c r="E6" s="7"/>
      <c r="F6" s="13"/>
    </row>
    <row r="7" spans="1:8" ht="17.25" customHeight="1">
      <c r="A7" s="31" t="s">
        <v>71</v>
      </c>
      <c r="B7" s="32"/>
      <c r="C7" s="4"/>
      <c r="D7" s="4">
        <f>SUMIF(D8:D10,"X",C8:C10)</f>
        <v>2</v>
      </c>
      <c r="E7" s="1"/>
      <c r="F7" s="12">
        <f>D7</f>
        <v>2</v>
      </c>
    </row>
    <row r="8" spans="1:8" ht="49.5" customHeight="1">
      <c r="A8" s="41" t="s">
        <v>0</v>
      </c>
      <c r="B8" s="42"/>
      <c r="C8" s="2">
        <v>1</v>
      </c>
      <c r="D8" s="19" t="s">
        <v>5</v>
      </c>
      <c r="E8" s="7"/>
      <c r="F8" s="13"/>
    </row>
    <row r="9" spans="1:8" ht="33" customHeight="1">
      <c r="A9" s="41" t="s">
        <v>1</v>
      </c>
      <c r="B9" s="42"/>
      <c r="C9" s="2">
        <v>1</v>
      </c>
      <c r="D9" s="19" t="s">
        <v>5</v>
      </c>
      <c r="E9" s="7"/>
      <c r="F9" s="13"/>
    </row>
    <row r="10" spans="1:8" ht="30" customHeight="1">
      <c r="A10" s="41" t="s">
        <v>2</v>
      </c>
      <c r="B10" s="42"/>
      <c r="C10" s="2">
        <v>2</v>
      </c>
      <c r="D10" s="19"/>
      <c r="E10" s="7"/>
      <c r="F10" s="13"/>
    </row>
    <row r="11" spans="1:8" ht="198.75" customHeight="1">
      <c r="A11" s="31" t="s">
        <v>77</v>
      </c>
      <c r="B11" s="32"/>
      <c r="C11" s="4"/>
      <c r="D11" s="4">
        <f>SUMIF(D12:D15,"X",C12:C15)</f>
        <v>2</v>
      </c>
      <c r="E11" s="1"/>
      <c r="F11" s="12">
        <f>D11</f>
        <v>2</v>
      </c>
      <c r="H11" t="s">
        <v>72</v>
      </c>
    </row>
    <row r="12" spans="1:8">
      <c r="A12" s="39" t="s">
        <v>3</v>
      </c>
      <c r="B12" s="40"/>
      <c r="C12" s="2">
        <v>1</v>
      </c>
      <c r="D12" s="19"/>
      <c r="E12" s="7"/>
      <c r="F12" s="13"/>
    </row>
    <row r="13" spans="1:8">
      <c r="A13" s="43" t="s">
        <v>74</v>
      </c>
      <c r="B13" s="44"/>
      <c r="C13" s="2">
        <v>2</v>
      </c>
      <c r="D13" s="19" t="s">
        <v>5</v>
      </c>
      <c r="E13" s="7"/>
      <c r="F13" s="13"/>
    </row>
    <row r="14" spans="1:8">
      <c r="A14" s="43" t="s">
        <v>75</v>
      </c>
      <c r="B14" s="44"/>
      <c r="C14" s="2">
        <v>3</v>
      </c>
      <c r="D14" s="19"/>
      <c r="E14" s="7"/>
      <c r="F14" s="13"/>
    </row>
    <row r="15" spans="1:8">
      <c r="A15" s="39" t="s">
        <v>4</v>
      </c>
      <c r="B15" s="40"/>
      <c r="C15" s="2">
        <v>4</v>
      </c>
      <c r="D15" s="19"/>
      <c r="E15" s="7"/>
      <c r="F15" s="13"/>
    </row>
    <row r="16" spans="1:8" ht="60">
      <c r="A16" s="14" t="s">
        <v>54</v>
      </c>
      <c r="B16" s="8" t="s">
        <v>80</v>
      </c>
      <c r="C16" s="4"/>
      <c r="D16" s="23">
        <f>SUMIF(D17:D20,"X",C17:C20)</f>
        <v>4</v>
      </c>
      <c r="E16" s="1"/>
      <c r="F16" s="12">
        <f>SUMIF(F17:F20,"X",E17:E20)</f>
        <v>3</v>
      </c>
    </row>
    <row r="17" spans="1:6">
      <c r="A17" s="16" t="s">
        <v>11</v>
      </c>
      <c r="B17" s="5"/>
      <c r="C17" s="2">
        <v>1</v>
      </c>
      <c r="D17" s="19"/>
      <c r="E17" s="25">
        <v>1</v>
      </c>
      <c r="F17" s="20"/>
    </row>
    <row r="18" spans="1:6">
      <c r="A18" s="16" t="s">
        <v>61</v>
      </c>
      <c r="B18" s="5"/>
      <c r="C18" s="2">
        <v>2</v>
      </c>
      <c r="D18" s="19"/>
      <c r="E18" s="3">
        <v>2</v>
      </c>
      <c r="F18" s="20"/>
    </row>
    <row r="19" spans="1:6" ht="30">
      <c r="A19" s="16" t="s">
        <v>62</v>
      </c>
      <c r="B19" s="5" t="s">
        <v>88</v>
      </c>
      <c r="C19" s="2">
        <v>3</v>
      </c>
      <c r="D19" s="19"/>
      <c r="E19" s="3">
        <v>3</v>
      </c>
      <c r="F19" s="20" t="s">
        <v>5</v>
      </c>
    </row>
    <row r="20" spans="1:6">
      <c r="A20" s="16" t="s">
        <v>12</v>
      </c>
      <c r="B20" s="5"/>
      <c r="C20" s="2">
        <v>4</v>
      </c>
      <c r="D20" s="19" t="s">
        <v>5</v>
      </c>
      <c r="E20" s="24">
        <v>4</v>
      </c>
      <c r="F20" s="20"/>
    </row>
    <row r="21" spans="1:6" ht="60">
      <c r="A21" s="14" t="s">
        <v>76</v>
      </c>
      <c r="B21" s="8" t="s">
        <v>80</v>
      </c>
      <c r="C21" s="4"/>
      <c r="D21" s="23">
        <f>SUMIF(D22:D26,"X",C22:C26)</f>
        <v>1</v>
      </c>
      <c r="E21" s="1"/>
      <c r="F21" s="12">
        <f>D21</f>
        <v>1</v>
      </c>
    </row>
    <row r="22" spans="1:6">
      <c r="A22" s="16" t="s">
        <v>6</v>
      </c>
      <c r="B22" s="5"/>
      <c r="C22" s="2">
        <v>4</v>
      </c>
      <c r="D22" s="19"/>
      <c r="E22" s="25">
        <v>4</v>
      </c>
      <c r="F22" s="20"/>
    </row>
    <row r="23" spans="1:6">
      <c r="A23" s="16" t="s">
        <v>7</v>
      </c>
      <c r="B23" s="5"/>
      <c r="C23" s="2">
        <v>3</v>
      </c>
      <c r="D23" s="19"/>
      <c r="E23" s="3">
        <v>3</v>
      </c>
      <c r="F23" s="20"/>
    </row>
    <row r="24" spans="1:6">
      <c r="A24" s="16" t="s">
        <v>8</v>
      </c>
      <c r="B24" s="5"/>
      <c r="C24" s="2">
        <v>2</v>
      </c>
      <c r="D24" s="19"/>
      <c r="E24" s="3">
        <v>2</v>
      </c>
      <c r="F24" s="20"/>
    </row>
    <row r="25" spans="1:6">
      <c r="A25" s="16" t="s">
        <v>9</v>
      </c>
      <c r="B25" s="5"/>
      <c r="C25" s="2">
        <v>1</v>
      </c>
      <c r="D25" s="19"/>
      <c r="E25" s="3">
        <v>1</v>
      </c>
      <c r="F25" s="20"/>
    </row>
    <row r="26" spans="1:6">
      <c r="A26" s="16" t="s">
        <v>10</v>
      </c>
      <c r="B26" s="5"/>
      <c r="C26" s="2">
        <v>1</v>
      </c>
      <c r="D26" s="19" t="s">
        <v>5</v>
      </c>
      <c r="E26" s="3">
        <v>1</v>
      </c>
      <c r="F26" s="20" t="s">
        <v>5</v>
      </c>
    </row>
    <row r="27" spans="1:6" ht="32.25" customHeight="1">
      <c r="A27" s="17" t="s">
        <v>96</v>
      </c>
      <c r="B27" s="6" t="s">
        <v>80</v>
      </c>
      <c r="C27" s="56" t="s">
        <v>98</v>
      </c>
      <c r="D27" s="57"/>
      <c r="E27" s="58" t="s">
        <v>99</v>
      </c>
      <c r="F27" s="58"/>
    </row>
    <row r="28" spans="1:6">
      <c r="A28" s="18" t="s">
        <v>84</v>
      </c>
      <c r="B28" s="5"/>
      <c r="C28" s="19" t="s">
        <v>52</v>
      </c>
      <c r="D28" s="9" t="s">
        <v>64</v>
      </c>
      <c r="E28" s="19" t="s">
        <v>52</v>
      </c>
      <c r="F28" s="15" t="s">
        <v>64</v>
      </c>
    </row>
    <row r="29" spans="1:6">
      <c r="A29" s="18" t="s">
        <v>83</v>
      </c>
      <c r="B29" s="5"/>
      <c r="C29" s="19" t="s">
        <v>52</v>
      </c>
      <c r="D29" s="9" t="s">
        <v>64</v>
      </c>
      <c r="E29" s="19" t="s">
        <v>52</v>
      </c>
      <c r="F29" s="15" t="s">
        <v>64</v>
      </c>
    </row>
    <row r="30" spans="1:6" ht="77.25" customHeight="1">
      <c r="A30" s="18" t="s">
        <v>82</v>
      </c>
      <c r="B30" s="5" t="s">
        <v>100</v>
      </c>
      <c r="C30" s="19" t="s">
        <v>52</v>
      </c>
      <c r="D30" s="9" t="s">
        <v>64</v>
      </c>
      <c r="E30" s="19" t="s">
        <v>52</v>
      </c>
      <c r="F30" s="15" t="s">
        <v>64</v>
      </c>
    </row>
    <row r="31" spans="1:6">
      <c r="A31" s="18" t="s">
        <v>81</v>
      </c>
      <c r="B31" s="5" t="s">
        <v>85</v>
      </c>
      <c r="C31" s="19"/>
      <c r="D31" s="9" t="s">
        <v>64</v>
      </c>
      <c r="E31" s="19" t="s">
        <v>52</v>
      </c>
      <c r="F31" s="15" t="s">
        <v>64</v>
      </c>
    </row>
    <row r="32" spans="1:6" ht="15" customHeight="1">
      <c r="A32" s="18" t="s">
        <v>13</v>
      </c>
      <c r="B32" s="5" t="s">
        <v>86</v>
      </c>
      <c r="C32" s="19"/>
      <c r="D32" s="9" t="s">
        <v>64</v>
      </c>
      <c r="E32" s="19" t="s">
        <v>52</v>
      </c>
      <c r="F32" s="15" t="s">
        <v>64</v>
      </c>
    </row>
    <row r="33" spans="1:6">
      <c r="A33" s="18" t="s">
        <v>14</v>
      </c>
      <c r="B33" s="5" t="s">
        <v>87</v>
      </c>
      <c r="C33" s="19"/>
      <c r="D33" s="9" t="s">
        <v>64</v>
      </c>
      <c r="E33" s="19" t="s">
        <v>52</v>
      </c>
      <c r="F33" s="15" t="s">
        <v>64</v>
      </c>
    </row>
    <row r="34" spans="1:6">
      <c r="A34" s="18" t="s">
        <v>15</v>
      </c>
      <c r="B34" s="5"/>
      <c r="C34" s="19" t="s">
        <v>52</v>
      </c>
      <c r="D34" s="9" t="s">
        <v>64</v>
      </c>
      <c r="E34" s="19" t="s">
        <v>52</v>
      </c>
      <c r="F34" s="15" t="s">
        <v>64</v>
      </c>
    </row>
    <row r="35" spans="1:6">
      <c r="A35" s="18" t="s">
        <v>16</v>
      </c>
      <c r="B35" s="5"/>
      <c r="C35" s="19" t="s">
        <v>53</v>
      </c>
      <c r="D35" s="9" t="s">
        <v>64</v>
      </c>
      <c r="E35" s="19" t="s">
        <v>53</v>
      </c>
      <c r="F35" s="15" t="s">
        <v>64</v>
      </c>
    </row>
    <row r="36" spans="1:6">
      <c r="A36" s="18" t="s">
        <v>17</v>
      </c>
      <c r="B36" s="5"/>
      <c r="C36" s="19" t="s">
        <v>52</v>
      </c>
      <c r="D36" s="9" t="s">
        <v>68</v>
      </c>
      <c r="E36" s="19" t="s">
        <v>52</v>
      </c>
      <c r="F36" s="15" t="s">
        <v>68</v>
      </c>
    </row>
    <row r="37" spans="1:6">
      <c r="A37" s="18" t="s">
        <v>18</v>
      </c>
      <c r="B37" s="5"/>
      <c r="C37" s="19" t="s">
        <v>52</v>
      </c>
      <c r="D37" s="9" t="s">
        <v>68</v>
      </c>
      <c r="E37" s="19" t="s">
        <v>52</v>
      </c>
      <c r="F37" s="15" t="s">
        <v>68</v>
      </c>
    </row>
    <row r="38" spans="1:6">
      <c r="A38" s="18" t="s">
        <v>19</v>
      </c>
      <c r="B38" s="5"/>
      <c r="C38" s="19" t="s">
        <v>52</v>
      </c>
      <c r="D38" s="9" t="s">
        <v>68</v>
      </c>
      <c r="E38" s="19" t="s">
        <v>52</v>
      </c>
      <c r="F38" s="15" t="s">
        <v>68</v>
      </c>
    </row>
    <row r="39" spans="1:6">
      <c r="A39" s="18" t="s">
        <v>20</v>
      </c>
      <c r="B39" s="5"/>
      <c r="C39" s="19" t="s">
        <v>52</v>
      </c>
      <c r="D39" s="9" t="s">
        <v>65</v>
      </c>
      <c r="E39" s="19" t="s">
        <v>52</v>
      </c>
      <c r="F39" s="15" t="s">
        <v>65</v>
      </c>
    </row>
    <row r="40" spans="1:6">
      <c r="A40" s="18" t="s">
        <v>21</v>
      </c>
      <c r="B40" s="5"/>
      <c r="C40" s="19" t="s">
        <v>52</v>
      </c>
      <c r="D40" s="9" t="s">
        <v>64</v>
      </c>
      <c r="E40" s="19" t="s">
        <v>52</v>
      </c>
      <c r="F40" s="15" t="s">
        <v>64</v>
      </c>
    </row>
    <row r="41" spans="1:6">
      <c r="A41" s="18" t="s">
        <v>22</v>
      </c>
      <c r="B41" s="5"/>
      <c r="C41" s="19" t="s">
        <v>52</v>
      </c>
      <c r="D41" s="9" t="s">
        <v>64</v>
      </c>
      <c r="E41" s="19" t="s">
        <v>52</v>
      </c>
      <c r="F41" s="15" t="s">
        <v>64</v>
      </c>
    </row>
    <row r="42" spans="1:6">
      <c r="A42" s="18" t="s">
        <v>23</v>
      </c>
      <c r="B42" s="5"/>
      <c r="C42" s="19" t="s">
        <v>52</v>
      </c>
      <c r="D42" s="9" t="s">
        <v>64</v>
      </c>
      <c r="E42" s="19" t="s">
        <v>52</v>
      </c>
      <c r="F42" s="15" t="s">
        <v>64</v>
      </c>
    </row>
    <row r="43" spans="1:6">
      <c r="A43" s="18" t="s">
        <v>24</v>
      </c>
      <c r="B43" s="5"/>
      <c r="C43" s="19" t="s">
        <v>52</v>
      </c>
      <c r="D43" s="9" t="s">
        <v>66</v>
      </c>
      <c r="E43" s="19" t="s">
        <v>52</v>
      </c>
      <c r="F43" s="15" t="s">
        <v>66</v>
      </c>
    </row>
    <row r="44" spans="1:6">
      <c r="A44" s="18" t="s">
        <v>25</v>
      </c>
      <c r="B44" s="5"/>
      <c r="C44" s="19" t="s">
        <v>52</v>
      </c>
      <c r="D44" s="9" t="s">
        <v>66</v>
      </c>
      <c r="E44" s="19" t="s">
        <v>52</v>
      </c>
      <c r="F44" s="15" t="s">
        <v>66</v>
      </c>
    </row>
    <row r="45" spans="1:6">
      <c r="A45" s="18" t="s">
        <v>26</v>
      </c>
      <c r="B45" s="5"/>
      <c r="C45" s="19" t="s">
        <v>52</v>
      </c>
      <c r="D45" s="9" t="s">
        <v>64</v>
      </c>
      <c r="E45" s="19" t="s">
        <v>52</v>
      </c>
      <c r="F45" s="15" t="s">
        <v>64</v>
      </c>
    </row>
    <row r="46" spans="1:6">
      <c r="A46" s="18" t="s">
        <v>27</v>
      </c>
      <c r="B46" s="5"/>
      <c r="C46" s="19" t="s">
        <v>52</v>
      </c>
      <c r="D46" s="9" t="s">
        <v>67</v>
      </c>
      <c r="E46" s="19" t="s">
        <v>52</v>
      </c>
      <c r="F46" s="15" t="s">
        <v>67</v>
      </c>
    </row>
    <row r="47" spans="1:6">
      <c r="A47" s="18" t="s">
        <v>28</v>
      </c>
      <c r="B47" s="5"/>
      <c r="C47" s="19" t="s">
        <v>52</v>
      </c>
      <c r="D47" s="9" t="s">
        <v>67</v>
      </c>
      <c r="E47" s="19" t="s">
        <v>52</v>
      </c>
      <c r="F47" s="15" t="s">
        <v>67</v>
      </c>
    </row>
    <row r="48" spans="1:6">
      <c r="A48" s="18" t="s">
        <v>29</v>
      </c>
      <c r="B48" s="5"/>
      <c r="C48" s="19" t="s">
        <v>52</v>
      </c>
      <c r="D48" s="9" t="s">
        <v>67</v>
      </c>
      <c r="E48" s="19" t="s">
        <v>52</v>
      </c>
      <c r="F48" s="15" t="s">
        <v>67</v>
      </c>
    </row>
    <row r="49" spans="1:6">
      <c r="A49" s="18" t="s">
        <v>30</v>
      </c>
      <c r="B49" s="5"/>
      <c r="C49" s="19" t="s">
        <v>52</v>
      </c>
      <c r="D49" s="9" t="s">
        <v>66</v>
      </c>
      <c r="E49" s="19" t="s">
        <v>52</v>
      </c>
      <c r="F49" s="15" t="s">
        <v>66</v>
      </c>
    </row>
    <row r="50" spans="1:6">
      <c r="A50" s="18" t="s">
        <v>31</v>
      </c>
      <c r="B50" s="5"/>
      <c r="C50" s="19" t="s">
        <v>52</v>
      </c>
      <c r="D50" s="9" t="s">
        <v>66</v>
      </c>
      <c r="E50" s="19" t="s">
        <v>52</v>
      </c>
      <c r="F50" s="15" t="s">
        <v>66</v>
      </c>
    </row>
    <row r="51" spans="1:6">
      <c r="A51" s="18" t="s">
        <v>32</v>
      </c>
      <c r="B51" s="5"/>
      <c r="C51" s="19" t="s">
        <v>52</v>
      </c>
      <c r="D51" s="9" t="s">
        <v>64</v>
      </c>
      <c r="E51" s="19" t="s">
        <v>52</v>
      </c>
      <c r="F51" s="15" t="s">
        <v>64</v>
      </c>
    </row>
    <row r="52" spans="1:6">
      <c r="A52" s="18" t="s">
        <v>33</v>
      </c>
      <c r="B52" s="5"/>
      <c r="C52" s="19" t="s">
        <v>52</v>
      </c>
      <c r="D52" s="9" t="s">
        <v>64</v>
      </c>
      <c r="E52" s="19" t="s">
        <v>52</v>
      </c>
      <c r="F52" s="15" t="s">
        <v>64</v>
      </c>
    </row>
    <row r="53" spans="1:6">
      <c r="A53" s="18" t="s">
        <v>34</v>
      </c>
      <c r="B53" s="5"/>
      <c r="C53" s="19" t="s">
        <v>52</v>
      </c>
      <c r="D53" s="9" t="s">
        <v>63</v>
      </c>
      <c r="E53" s="19" t="s">
        <v>52</v>
      </c>
      <c r="F53" s="15" t="s">
        <v>63</v>
      </c>
    </row>
    <row r="54" spans="1:6">
      <c r="A54" s="18" t="s">
        <v>35</v>
      </c>
      <c r="B54" s="5"/>
      <c r="C54" s="19" t="s">
        <v>52</v>
      </c>
      <c r="D54" s="9" t="s">
        <v>65</v>
      </c>
      <c r="E54" s="19" t="s">
        <v>52</v>
      </c>
      <c r="F54" s="15" t="s">
        <v>65</v>
      </c>
    </row>
    <row r="55" spans="1:6">
      <c r="A55" s="18" t="s">
        <v>69</v>
      </c>
      <c r="B55" s="5"/>
      <c r="C55" s="19" t="s">
        <v>52</v>
      </c>
      <c r="D55" s="9" t="s">
        <v>64</v>
      </c>
      <c r="E55" s="19" t="s">
        <v>52</v>
      </c>
      <c r="F55" s="15" t="s">
        <v>64</v>
      </c>
    </row>
    <row r="56" spans="1:6">
      <c r="A56" s="18" t="s">
        <v>36</v>
      </c>
      <c r="B56" s="5"/>
      <c r="C56" s="19" t="s">
        <v>52</v>
      </c>
      <c r="D56" s="9" t="s">
        <v>64</v>
      </c>
      <c r="E56" s="19" t="s">
        <v>52</v>
      </c>
      <c r="F56" s="15" t="s">
        <v>64</v>
      </c>
    </row>
    <row r="57" spans="1:6">
      <c r="A57" s="18" t="s">
        <v>37</v>
      </c>
      <c r="B57" s="5"/>
      <c r="C57" s="19" t="s">
        <v>52</v>
      </c>
      <c r="D57" s="9" t="s">
        <v>65</v>
      </c>
      <c r="E57" s="19" t="s">
        <v>52</v>
      </c>
      <c r="F57" s="15" t="s">
        <v>65</v>
      </c>
    </row>
    <row r="58" spans="1:6">
      <c r="A58" s="18" t="s">
        <v>38</v>
      </c>
      <c r="B58" s="5"/>
      <c r="C58" s="19" t="s">
        <v>52</v>
      </c>
      <c r="D58" s="9" t="s">
        <v>63</v>
      </c>
      <c r="E58" s="19" t="s">
        <v>52</v>
      </c>
      <c r="F58" s="15" t="s">
        <v>63</v>
      </c>
    </row>
    <row r="59" spans="1:6">
      <c r="A59" s="18" t="s">
        <v>39</v>
      </c>
      <c r="B59" s="5"/>
      <c r="C59" s="19" t="s">
        <v>52</v>
      </c>
      <c r="D59" s="9" t="s">
        <v>63</v>
      </c>
      <c r="E59" s="19" t="s">
        <v>52</v>
      </c>
      <c r="F59" s="15" t="s">
        <v>63</v>
      </c>
    </row>
    <row r="60" spans="1:6">
      <c r="A60" s="18" t="s">
        <v>40</v>
      </c>
      <c r="B60" s="5"/>
      <c r="C60" s="19" t="s">
        <v>52</v>
      </c>
      <c r="D60" s="9" t="s">
        <v>63</v>
      </c>
      <c r="E60" s="19" t="s">
        <v>52</v>
      </c>
      <c r="F60" s="15" t="s">
        <v>63</v>
      </c>
    </row>
    <row r="61" spans="1:6">
      <c r="A61" s="18" t="s">
        <v>41</v>
      </c>
      <c r="B61" s="5"/>
      <c r="C61" s="19" t="s">
        <v>52</v>
      </c>
      <c r="D61" s="9" t="s">
        <v>64</v>
      </c>
      <c r="E61" s="19" t="s">
        <v>52</v>
      </c>
      <c r="F61" s="15" t="s">
        <v>64</v>
      </c>
    </row>
    <row r="62" spans="1:6">
      <c r="A62" s="18" t="s">
        <v>42</v>
      </c>
      <c r="B62" s="5" t="s">
        <v>126</v>
      </c>
      <c r="C62" s="19" t="s">
        <v>52</v>
      </c>
      <c r="D62" s="9" t="s">
        <v>64</v>
      </c>
      <c r="E62" s="19" t="s">
        <v>52</v>
      </c>
      <c r="F62" s="15" t="s">
        <v>64</v>
      </c>
    </row>
    <row r="63" spans="1:6">
      <c r="A63" s="18" t="s">
        <v>43</v>
      </c>
      <c r="B63" s="5"/>
      <c r="C63" s="19" t="s">
        <v>52</v>
      </c>
      <c r="D63" s="9" t="s">
        <v>64</v>
      </c>
      <c r="E63" s="19" t="s">
        <v>52</v>
      </c>
      <c r="F63" s="15" t="s">
        <v>64</v>
      </c>
    </row>
    <row r="64" spans="1:6">
      <c r="A64" s="18" t="s">
        <v>44</v>
      </c>
      <c r="B64" s="5"/>
      <c r="C64" s="19" t="s">
        <v>52</v>
      </c>
      <c r="D64" s="9" t="s">
        <v>64</v>
      </c>
      <c r="E64" s="19" t="s">
        <v>52</v>
      </c>
      <c r="F64" s="15" t="s">
        <v>64</v>
      </c>
    </row>
    <row r="65" spans="1:6">
      <c r="A65" s="18" t="s">
        <v>45</v>
      </c>
      <c r="B65" s="5"/>
      <c r="C65" s="19" t="s">
        <v>52</v>
      </c>
      <c r="D65" s="9" t="s">
        <v>64</v>
      </c>
      <c r="E65" s="19" t="s">
        <v>52</v>
      </c>
      <c r="F65" s="15" t="s">
        <v>64</v>
      </c>
    </row>
    <row r="66" spans="1:6">
      <c r="A66" s="18" t="s">
        <v>46</v>
      </c>
      <c r="B66" s="5"/>
      <c r="C66" s="19" t="s">
        <v>52</v>
      </c>
      <c r="D66" s="9" t="s">
        <v>64</v>
      </c>
      <c r="E66" s="19" t="s">
        <v>52</v>
      </c>
      <c r="F66" s="15" t="s">
        <v>64</v>
      </c>
    </row>
    <row r="67" spans="1:6" ht="30">
      <c r="A67" s="18" t="s">
        <v>78</v>
      </c>
      <c r="B67" s="5"/>
      <c r="C67" s="19" t="s">
        <v>52</v>
      </c>
      <c r="D67" s="9" t="s">
        <v>63</v>
      </c>
      <c r="E67" s="19" t="s">
        <v>52</v>
      </c>
      <c r="F67" s="15" t="s">
        <v>63</v>
      </c>
    </row>
    <row r="68" spans="1:6" ht="92.25" customHeight="1">
      <c r="A68" s="18" t="s">
        <v>79</v>
      </c>
      <c r="B68" s="5"/>
      <c r="C68" s="19" t="s">
        <v>53</v>
      </c>
      <c r="D68" s="9" t="s">
        <v>63</v>
      </c>
      <c r="E68" s="19" t="s">
        <v>53</v>
      </c>
      <c r="F68" s="15" t="s">
        <v>63</v>
      </c>
    </row>
    <row r="69" spans="1:6">
      <c r="A69" s="18" t="s">
        <v>47</v>
      </c>
      <c r="B69" s="5"/>
      <c r="C69" s="19" t="s">
        <v>52</v>
      </c>
      <c r="D69" s="9" t="s">
        <v>63</v>
      </c>
      <c r="E69" s="21" t="s">
        <v>52</v>
      </c>
      <c r="F69" s="15" t="s">
        <v>63</v>
      </c>
    </row>
    <row r="70" spans="1:6" ht="46.5" customHeight="1">
      <c r="A70" s="31" t="s">
        <v>56</v>
      </c>
      <c r="B70" s="32"/>
      <c r="C70" s="29"/>
      <c r="D70" s="23">
        <f>SUMIF(D72:D75,"X",C72:C75)</f>
        <v>2</v>
      </c>
      <c r="E70" s="26"/>
      <c r="F70" s="12">
        <f>SUMIF(F72:F75,"X",E72:E75)</f>
        <v>3</v>
      </c>
    </row>
    <row r="71" spans="1:6">
      <c r="A71" s="69" t="s">
        <v>55</v>
      </c>
      <c r="B71" s="70"/>
      <c r="C71" s="27">
        <f>100*COUNTIF(C28:C69,"s")/(COUNTIF(C28:C69,"s")+COUNTIF(C28:C69,"n"))</f>
        <v>94.871794871794876</v>
      </c>
      <c r="D71" s="28"/>
      <c r="E71" s="1">
        <f>100*COUNTIF(E28:E69,"s")/(COUNTIF(E28:E69,"s")+COUNTIF(E28:E69,"n"))</f>
        <v>95.238095238095241</v>
      </c>
      <c r="F71" s="12"/>
    </row>
    <row r="72" spans="1:6">
      <c r="A72" s="39" t="s">
        <v>48</v>
      </c>
      <c r="B72" s="40"/>
      <c r="C72" s="30">
        <v>0</v>
      </c>
      <c r="D72" s="19"/>
      <c r="E72" s="25">
        <v>0</v>
      </c>
      <c r="F72" s="20"/>
    </row>
    <row r="73" spans="1:6">
      <c r="A73" s="39" t="s">
        <v>49</v>
      </c>
      <c r="B73" s="40"/>
      <c r="C73" s="2">
        <v>1</v>
      </c>
      <c r="D73" s="19"/>
      <c r="E73" s="3">
        <v>1</v>
      </c>
      <c r="F73" s="20"/>
    </row>
    <row r="74" spans="1:6">
      <c r="A74" s="39" t="s">
        <v>50</v>
      </c>
      <c r="B74" s="40"/>
      <c r="C74" s="2">
        <v>2</v>
      </c>
      <c r="D74" s="19" t="s">
        <v>5</v>
      </c>
      <c r="E74" s="3">
        <v>2</v>
      </c>
      <c r="F74" s="20"/>
    </row>
    <row r="75" spans="1:6" ht="15.75" thickBot="1">
      <c r="A75" s="39" t="s">
        <v>51</v>
      </c>
      <c r="B75" s="40"/>
      <c r="C75" s="2">
        <v>3</v>
      </c>
      <c r="D75" s="21"/>
      <c r="E75" s="3">
        <v>3</v>
      </c>
      <c r="F75" s="22" t="s">
        <v>5</v>
      </c>
    </row>
    <row r="76" spans="1:6" ht="19.5" thickBot="1">
      <c r="A76" s="48" t="s">
        <v>93</v>
      </c>
      <c r="B76" s="49"/>
      <c r="C76" s="49"/>
      <c r="D76" s="10">
        <f>D2+D7+D11+D16-D21-D70</f>
        <v>9</v>
      </c>
      <c r="E76" s="11" t="s">
        <v>92</v>
      </c>
      <c r="F76" s="10">
        <f>F2+F7+F11+F16-F21-F70</f>
        <v>7</v>
      </c>
    </row>
    <row r="77" spans="1:6">
      <c r="A77" s="65"/>
      <c r="B77" s="66"/>
      <c r="C77" s="66"/>
      <c r="D77" s="67"/>
      <c r="E77" s="66"/>
      <c r="F77" s="68"/>
    </row>
    <row r="78" spans="1:6" ht="48.75" customHeight="1">
      <c r="A78" s="45" t="s">
        <v>89</v>
      </c>
      <c r="B78" s="46"/>
      <c r="C78" s="46"/>
      <c r="D78" s="46"/>
      <c r="E78" s="46"/>
      <c r="F78" s="47"/>
    </row>
    <row r="79" spans="1:6" ht="35.25" customHeight="1">
      <c r="A79" s="45" t="s">
        <v>90</v>
      </c>
      <c r="B79" s="46"/>
      <c r="C79" s="46"/>
      <c r="D79" s="46"/>
      <c r="E79" s="46"/>
      <c r="F79" s="47"/>
    </row>
    <row r="80" spans="1:6">
      <c r="A80" s="62"/>
      <c r="B80" s="63"/>
      <c r="C80" s="63"/>
      <c r="D80" s="63"/>
      <c r="E80" s="63"/>
      <c r="F80" s="64"/>
    </row>
    <row r="81" spans="1:6" ht="64.5" customHeight="1">
      <c r="A81" s="45" t="s">
        <v>91</v>
      </c>
      <c r="B81" s="46"/>
      <c r="C81" s="46"/>
      <c r="D81" s="46"/>
      <c r="E81" s="46"/>
      <c r="F81" s="47"/>
    </row>
    <row r="82" spans="1:6">
      <c r="A82" s="62"/>
      <c r="B82" s="63"/>
      <c r="C82" s="63"/>
      <c r="D82" s="63"/>
      <c r="E82" s="63"/>
      <c r="F82" s="64"/>
    </row>
    <row r="83" spans="1:6">
      <c r="A83" s="59" t="s">
        <v>128</v>
      </c>
      <c r="B83" s="60"/>
      <c r="C83" s="60"/>
      <c r="D83" s="60"/>
      <c r="E83" s="60"/>
      <c r="F83" s="61"/>
    </row>
    <row r="84" spans="1:6" ht="15.75" thickBot="1">
      <c r="A84" s="53" t="s">
        <v>129</v>
      </c>
      <c r="B84" s="54"/>
      <c r="C84" s="54"/>
      <c r="D84" s="54"/>
      <c r="E84" s="54"/>
      <c r="F84" s="55"/>
    </row>
    <row r="85" spans="1:6" ht="21.75" thickBot="1">
      <c r="A85" s="50" t="s">
        <v>95</v>
      </c>
      <c r="B85" s="51"/>
      <c r="C85" s="51"/>
      <c r="D85" s="51"/>
      <c r="E85" s="51"/>
      <c r="F85" s="52"/>
    </row>
  </sheetData>
  <mergeCells count="35">
    <mergeCell ref="A85:F85"/>
    <mergeCell ref="A84:F84"/>
    <mergeCell ref="C27:D27"/>
    <mergeCell ref="E27:F27"/>
    <mergeCell ref="A81:F81"/>
    <mergeCell ref="A83:F83"/>
    <mergeCell ref="A80:F80"/>
    <mergeCell ref="A82:F82"/>
    <mergeCell ref="A77:F77"/>
    <mergeCell ref="A71:B71"/>
    <mergeCell ref="A72:B72"/>
    <mergeCell ref="A73:B73"/>
    <mergeCell ref="A74:B74"/>
    <mergeCell ref="A75:B75"/>
    <mergeCell ref="A79:F79"/>
    <mergeCell ref="A12:B12"/>
    <mergeCell ref="A13:B13"/>
    <mergeCell ref="A14:B14"/>
    <mergeCell ref="A15:B15"/>
    <mergeCell ref="A78:F78"/>
    <mergeCell ref="A70:B70"/>
    <mergeCell ref="A76:C76"/>
    <mergeCell ref="A11:B11"/>
    <mergeCell ref="E1:F1"/>
    <mergeCell ref="C1:D1"/>
    <mergeCell ref="A1:B1"/>
    <mergeCell ref="A2:B2"/>
    <mergeCell ref="A3:B3"/>
    <mergeCell ref="A4:B4"/>
    <mergeCell ref="A5:B5"/>
    <mergeCell ref="A6:B6"/>
    <mergeCell ref="A7:B7"/>
    <mergeCell ref="A8:B8"/>
    <mergeCell ref="A9:B9"/>
    <mergeCell ref="A10:B10"/>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3"/>
  <sheetViews>
    <sheetView workbookViewId="0">
      <selection activeCell="J26" sqref="J26"/>
    </sheetView>
  </sheetViews>
  <sheetFormatPr baseColWidth="10" defaultRowHeight="15"/>
  <cols>
    <col min="2" max="2" width="12" customWidth="1"/>
  </cols>
  <sheetData>
    <row r="3" ht="12.75" customHeight="1"/>
  </sheetData>
  <pageMargins left="0.7" right="0.7" top="0.75" bottom="0.75" header="0.3" footer="0.3"/>
  <pageSetup orientation="portrait" horizontalDpi="300" verticalDpi="300" r:id="rId1"/>
  <legacyDrawing r:id="rId2"/>
  <oleObjects>
    <oleObject progId="AcroExch.pdfxml.1" dvAspect="DVASPECT_ICON" shapeId="2058" r:id="rId3"/>
    <oleObject progId="AcroExch.pdfxml.1" dvAspect="DVASPECT_ICON" shapeId="2059" r:id="rId4"/>
  </oleObjects>
</worksheet>
</file>

<file path=xl/worksheets/sheet3.xml><?xml version="1.0" encoding="utf-8"?>
<worksheet xmlns="http://schemas.openxmlformats.org/spreadsheetml/2006/main" xmlns:r="http://schemas.openxmlformats.org/officeDocument/2006/relationships">
  <dimension ref="B1:B50"/>
  <sheetViews>
    <sheetView workbookViewId="0">
      <selection activeCell="B7" sqref="B7"/>
    </sheetView>
  </sheetViews>
  <sheetFormatPr baseColWidth="10" defaultRowHeight="15"/>
  <cols>
    <col min="2" max="2" width="222.85546875" customWidth="1"/>
  </cols>
  <sheetData>
    <row r="1" spans="2:2" ht="24">
      <c r="B1" s="72" t="s">
        <v>101</v>
      </c>
    </row>
    <row r="2" spans="2:2">
      <c r="B2" s="78" t="s">
        <v>127</v>
      </c>
    </row>
    <row r="3" spans="2:2" ht="45.75">
      <c r="B3" s="73" t="s">
        <v>102</v>
      </c>
    </row>
    <row r="4" spans="2:2">
      <c r="B4" s="71"/>
    </row>
    <row r="5" spans="2:2">
      <c r="B5" s="71"/>
    </row>
    <row r="6" spans="2:2" ht="18">
      <c r="B6" s="74" t="s">
        <v>103</v>
      </c>
    </row>
    <row r="7" spans="2:2">
      <c r="B7" s="71"/>
    </row>
    <row r="8" spans="2:2" ht="15.75">
      <c r="B8" s="73" t="s">
        <v>104</v>
      </c>
    </row>
    <row r="9" spans="2:2">
      <c r="B9" s="71"/>
    </row>
    <row r="10" spans="2:2" ht="15.75">
      <c r="B10" s="75" t="s">
        <v>105</v>
      </c>
    </row>
    <row r="11" spans="2:2">
      <c r="B11" s="71"/>
    </row>
    <row r="12" spans="2:2" ht="18">
      <c r="B12" s="74" t="s">
        <v>106</v>
      </c>
    </row>
    <row r="13" spans="2:2">
      <c r="B13" s="71"/>
    </row>
    <row r="14" spans="2:2" ht="15.75">
      <c r="B14" s="73" t="s">
        <v>107</v>
      </c>
    </row>
    <row r="15" spans="2:2">
      <c r="B15" s="71"/>
    </row>
    <row r="16" spans="2:2" ht="31.5">
      <c r="B16" s="75" t="s">
        <v>108</v>
      </c>
    </row>
    <row r="17" spans="2:2">
      <c r="B17" s="71"/>
    </row>
    <row r="18" spans="2:2" ht="18">
      <c r="B18" s="74" t="s">
        <v>109</v>
      </c>
    </row>
    <row r="19" spans="2:2">
      <c r="B19" s="71"/>
    </row>
    <row r="20" spans="2:2" ht="15.75">
      <c r="B20" s="73" t="s">
        <v>110</v>
      </c>
    </row>
    <row r="21" spans="2:2">
      <c r="B21" s="71"/>
    </row>
    <row r="22" spans="2:2" ht="15.75">
      <c r="B22" s="75" t="s">
        <v>111</v>
      </c>
    </row>
    <row r="23" spans="2:2">
      <c r="B23" s="71"/>
    </row>
    <row r="24" spans="2:2" ht="18">
      <c r="B24" s="74" t="s">
        <v>112</v>
      </c>
    </row>
    <row r="25" spans="2:2">
      <c r="B25" s="71"/>
    </row>
    <row r="26" spans="2:2" ht="15.75">
      <c r="B26" s="75" t="s">
        <v>113</v>
      </c>
    </row>
    <row r="27" spans="2:2">
      <c r="B27" s="71"/>
    </row>
    <row r="28" spans="2:2" ht="18">
      <c r="B28" s="74" t="s">
        <v>114</v>
      </c>
    </row>
    <row r="29" spans="2:2">
      <c r="B29" s="71"/>
    </row>
    <row r="30" spans="2:2" ht="30.75">
      <c r="B30" s="73" t="s">
        <v>115</v>
      </c>
    </row>
    <row r="31" spans="2:2">
      <c r="B31" s="71"/>
    </row>
    <row r="32" spans="2:2" ht="31.5">
      <c r="B32" s="75" t="s">
        <v>116</v>
      </c>
    </row>
    <row r="33" spans="2:2">
      <c r="B33" s="71"/>
    </row>
    <row r="34" spans="2:2" ht="15.75">
      <c r="B34" s="75" t="s">
        <v>117</v>
      </c>
    </row>
    <row r="35" spans="2:2">
      <c r="B35" s="71"/>
    </row>
    <row r="36" spans="2:2" ht="30.75">
      <c r="B36" s="73" t="s">
        <v>118</v>
      </c>
    </row>
    <row r="37" spans="2:2">
      <c r="B37" s="71"/>
    </row>
    <row r="38" spans="2:2" ht="30.75">
      <c r="B38" s="73" t="s">
        <v>119</v>
      </c>
    </row>
    <row r="39" spans="2:2">
      <c r="B39" s="71"/>
    </row>
    <row r="40" spans="2:2" ht="15.75">
      <c r="B40" s="75" t="s">
        <v>120</v>
      </c>
    </row>
    <row r="41" spans="2:2">
      <c r="B41" s="76"/>
    </row>
    <row r="42" spans="2:2" ht="15.75">
      <c r="B42" s="77" t="s">
        <v>121</v>
      </c>
    </row>
    <row r="43" spans="2:2">
      <c r="B43" s="76"/>
    </row>
    <row r="44" spans="2:2" ht="15.75">
      <c r="B44" s="77" t="s">
        <v>122</v>
      </c>
    </row>
    <row r="45" spans="2:2">
      <c r="B45" s="71"/>
    </row>
    <row r="46" spans="2:2" ht="31.5">
      <c r="B46" s="75" t="s">
        <v>123</v>
      </c>
    </row>
    <row r="47" spans="2:2">
      <c r="B47" s="76"/>
    </row>
    <row r="48" spans="2:2" ht="30.75">
      <c r="B48" s="77" t="s">
        <v>124</v>
      </c>
    </row>
    <row r="49" spans="2:2">
      <c r="B49" s="71"/>
    </row>
    <row r="50" spans="2:2" ht="31.5">
      <c r="B50" s="75" t="s">
        <v>125</v>
      </c>
    </row>
  </sheetData>
  <hyperlinks>
    <hyperlink ref="B2" r:id="rId1"/>
  </hyperlinks>
  <pageMargins left="0.7" right="0.7" top="0.75" bottom="0.75" header="0.3" footer="0.3"/>
  <pageSetup orientation="portrait"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CALCULADOR</vt:lpstr>
      <vt:lpstr>MANUAL</vt:lpstr>
      <vt:lpstr>MEDIDAS Y RECOMENDACIONES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dcterms:created xsi:type="dcterms:W3CDTF">2020-03-07T06:39:55Z</dcterms:created>
  <dcterms:modified xsi:type="dcterms:W3CDTF">2020-03-08T08:32:18Z</dcterms:modified>
</cp:coreProperties>
</file>